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<sst xmlns="http://schemas.openxmlformats.org/spreadsheetml/2006/main" count="162" uniqueCount="56">
  <si>
    <t>24 сентября 2015года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</si>
  <si>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</si>
  <si>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</si>
  <si>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</si>
  <si>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</si>
  <si>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</si>
  <si>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</si>
  <si>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</si>
  <si>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</si>
  <si>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</si>
  <si>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</si>
  <si>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</si>
  <si>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</si>
  <si>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</si>
  <si>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</si>
  <si>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Б10-03</t>
  </si>
  <si>
    <t>Биология</t>
  </si>
  <si>
    <t>Коростелева Елена Юрьевна</t>
  </si>
  <si>
    <t>призер</t>
  </si>
  <si>
    <t>Б10-09</t>
  </si>
  <si>
    <t>Б10-08</t>
  </si>
  <si>
    <t>Б10-02</t>
  </si>
  <si>
    <t>Б10-04</t>
  </si>
  <si>
    <t xml:space="preserve">Председатель жюри: </t>
  </si>
  <si>
    <t>Члены жюри:</t>
  </si>
  <si>
    <t>Протокол _______________ этапа олимпиады по биологии  в  9-х  классах 2015-2016 учебный год.</t>
  </si>
  <si>
    <t>9г</t>
  </si>
  <si>
    <t>9м</t>
  </si>
  <si>
    <t>9фм</t>
  </si>
  <si>
    <t>Никконен Анастасия Эдурдовна</t>
  </si>
  <si>
    <t>Форинный Григорий Вячеславович</t>
  </si>
  <si>
    <t>Кривова Надежда Максимовна</t>
  </si>
  <si>
    <t>Мартынчук Дарья Дмитриевна</t>
  </si>
  <si>
    <t>Кошкина Анастасия Сергеевна</t>
  </si>
  <si>
    <t>Ширинова Александра Гарибовна</t>
  </si>
  <si>
    <t>Зуева Диана Александровна</t>
  </si>
  <si>
    <t>Донькин Вадим Сергеевич</t>
  </si>
  <si>
    <t>Шуринов Илья Андреевич</t>
  </si>
  <si>
    <t>Малыгни Никита Юрьевич</t>
  </si>
  <si>
    <t>Максимова Анна Владимировна</t>
  </si>
  <si>
    <t>Рева Ирина Павловна</t>
  </si>
  <si>
    <t>Юрасова Алина Сергеевна</t>
  </si>
  <si>
    <t>Федосова Мария Евгеньевна</t>
  </si>
  <si>
    <t>Бердигулова Дарина Вадимовна</t>
  </si>
  <si>
    <t>Семененко Максим Эдуардович</t>
  </si>
  <si>
    <t>Синицына Анастасия Игоревна</t>
  </si>
  <si>
    <t>Козловцева Александра Александровна</t>
  </si>
  <si>
    <t>Кузьмин Герман Алексеевич</t>
  </si>
  <si>
    <t>Говоров Григорий Алексеевич</t>
  </si>
  <si>
    <t>Тарасов Николай Максимович</t>
  </si>
  <si>
    <t>Ковтуненко Константин Сергеевич</t>
  </si>
  <si>
    <t>Орлов Егор Павлович</t>
  </si>
  <si>
    <t>Калашников Владислав Павлович</t>
  </si>
  <si>
    <t>Петелин Михаил Владимирович</t>
  </si>
  <si>
    <t>Чепурнова Софья Юрьевна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</si>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</sst>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Border="1" applyAlignment="1">
      <alignment horizontal="left" wrapText="1"/>
      <protection/>
    </xf>
    <xf numFmtId="0" fontId="6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52" applyNumberFormat="1" applyFont="1" applyFill="1" applyBorder="1" applyAlignment="1">
      <alignment horizontal="left" wrapText="1"/>
      <protection/>
    </xf>
    <xf numFmtId="0" fontId="4" fillId="0" borderId="10" xfId="52" applyFont="1" applyFill="1" applyBorder="1" applyAlignment="1">
      <alignment horizontal="left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top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>
      <alignment/>
      <protection/>
    </xf>
    <xf numFmtId="16" fontId="4" fillId="0" borderId="10" xfId="52" applyNumberFormat="1" applyFont="1" applyBorder="1">
      <alignment/>
      <protection/>
    </xf>
    <xf numFmtId="0" fontId="4" fillId="24" borderId="10" xfId="52" applyFont="1" applyFill="1" applyBorder="1" applyAlignment="1">
      <alignment horizontal="center"/>
      <protection/>
    </xf>
    <xf numFmtId="9" fontId="0" fillId="24" borderId="10" xfId="56" applyNumberFormat="1" applyFill="1" applyBorder="1" applyAlignment="1">
      <alignment horizontal="center"/>
    </xf>
    <xf numFmtId="0" fontId="4" fillId="0" borderId="10" xfId="52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left"/>
    </xf>
    <xf numFmtId="0" fontId="4" fillId="24" borderId="10" xfId="52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right"/>
      <protection/>
    </xf>
    <xf numFmtId="0" fontId="4" fillId="0" borderId="10" xfId="52" applyNumberFormat="1" applyFont="1" applyBorder="1">
      <alignment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/>
      <protection/>
    </xf>
    <xf numFmtId="0" fontId="4" fillId="0" borderId="0" xfId="52" applyFont="1" applyFill="1" applyAlignment="1">
      <alignment horizontal="left" wrapText="1"/>
      <protection/>
    </xf>
    <xf numFmtId="0" fontId="6" fillId="0" borderId="0" xfId="52" applyFont="1" applyFill="1" applyAlignment="1">
      <alignment horizontal="center" wrapText="1"/>
      <protection/>
    </xf>
    <xf numFmtId="0" fontId="4" fillId="0" borderId="0" xfId="52" applyFont="1" applyFill="1" applyAlignment="1">
      <alignment horizontal="center" vertical="top" wrapText="1"/>
      <protection/>
    </xf>
    <xf numFmtId="0" fontId="4" fillId="0" borderId="0" xfId="52" applyFont="1" applyFill="1" applyAlignment="1">
      <alignment horizontal="center" wrapText="1"/>
      <protection/>
    </xf>
    <xf numFmtId="0" fontId="4" fillId="0" borderId="10" xfId="52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2" applyFont="1" applyAlignment="1">
      <alignment horizontal="right" vertical="top"/>
      <protection/>
    </xf>
    <xf numFmtId="0" fontId="5" fillId="0" borderId="10" xfId="52" applyFont="1" applyBorder="1" applyAlignment="1">
      <alignment horizontal="center"/>
      <protection/>
    </xf>
    <xf numFmtId="0" fontId="4" fillId="24" borderId="11" xfId="52" applyFont="1" applyFill="1" applyBorder="1" applyAlignment="1">
      <alignment horizontal="center" vertical="center" wrapText="1"/>
      <protection/>
    </xf>
    <xf numFmtId="0" fontId="4" fillId="24" borderId="12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Призеры района 2012-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60" zoomScaleNormal="60" zoomScalePageLayoutView="0" workbookViewId="0" topLeftCell="A1">
      <selection activeCell="R17" sqref="R17"/>
    </sheetView>
  </sheetViews>
  <sheetFormatPr defaultColWidth="9.140625" defaultRowHeight="15"/>
  <cols>
    <col min="1" max="1" width="6.00390625" style="0" customWidth="1"/>
    <col min="2" max="2" width="10.57421875" style="0" customWidth="1"/>
    <col min="3" max="3" width="10.28125" style="0" customWidth="1"/>
    <col min="4" max="4" width="33.28125" style="0" customWidth="1"/>
    <col min="5" max="5" width="11.421875" style="0" bestFit="1" customWidth="1"/>
    <col min="6" max="6" width="13.8515625" style="0" customWidth="1"/>
    <col min="7" max="7" width="7.57421875" style="0" customWidth="1"/>
    <col min="8" max="8" width="33.7109375" style="0" customWidth="1"/>
    <col min="9" max="13" width="5.7109375" style="0" customWidth="1"/>
    <col min="18" max="18" width="12.28125" style="0" customWidth="1"/>
  </cols>
  <sheetData>
    <row r="1" spans="1:18" ht="15.75">
      <c r="A1" s="41" t="s">
        <v>25</v>
      </c>
      <c r="B1" s="41"/>
      <c r="C1" s="41"/>
      <c r="D1" s="42"/>
      <c r="E1" s="42"/>
      <c r="F1" s="42"/>
      <c r="G1" s="42"/>
      <c r="H1" s="42"/>
      <c r="I1" s="1"/>
      <c r="J1" s="1"/>
      <c r="K1" s="1"/>
      <c r="L1" s="1"/>
      <c r="M1" s="1"/>
      <c r="N1" s="2"/>
      <c r="O1" s="2"/>
      <c r="P1" s="43"/>
      <c r="Q1" s="43"/>
      <c r="R1" s="43"/>
    </row>
    <row r="2" spans="1:18" ht="18.75">
      <c r="A2" s="16"/>
      <c r="B2" s="17"/>
      <c r="C2" s="17"/>
      <c r="D2" s="3"/>
      <c r="E2" s="4"/>
      <c r="F2" s="5"/>
      <c r="G2" s="6"/>
      <c r="H2" s="7" t="s">
        <v>0</v>
      </c>
      <c r="I2" s="44" t="s">
        <v>1</v>
      </c>
      <c r="J2" s="44"/>
      <c r="K2" s="44"/>
      <c r="L2" s="44"/>
      <c r="M2" s="44"/>
      <c r="N2" s="45" t="s">
        <v>2</v>
      </c>
      <c r="O2" s="45" t="s">
        <v>3</v>
      </c>
      <c r="P2" s="45" t="s">
        <v>4</v>
      </c>
      <c r="Q2" s="47" t="s">
        <v>5</v>
      </c>
      <c r="R2" s="49" t="s">
        <v>6</v>
      </c>
    </row>
    <row r="3" spans="1:18" ht="28.5">
      <c r="A3" s="18" t="s">
        <v>7</v>
      </c>
      <c r="B3" s="19" t="s">
        <v>8</v>
      </c>
      <c r="C3" s="20" t="s">
        <v>9</v>
      </c>
      <c r="D3" s="8" t="s">
        <v>10</v>
      </c>
      <c r="E3" s="9" t="s">
        <v>11</v>
      </c>
      <c r="F3" s="8" t="s">
        <v>12</v>
      </c>
      <c r="G3" s="8" t="s">
        <v>13</v>
      </c>
      <c r="H3" s="8" t="s">
        <v>14</v>
      </c>
      <c r="I3" s="21">
        <v>1</v>
      </c>
      <c r="J3" s="21">
        <v>2</v>
      </c>
      <c r="K3" s="21">
        <v>3</v>
      </c>
      <c r="L3" s="21">
        <v>4</v>
      </c>
      <c r="M3" s="21">
        <v>5</v>
      </c>
      <c r="N3" s="46"/>
      <c r="O3" s="46"/>
      <c r="P3" s="46"/>
      <c r="Q3" s="48"/>
      <c r="R3" s="49"/>
    </row>
    <row r="4" spans="1:18" ht="18.75">
      <c r="A4" s="22">
        <v>1</v>
      </c>
      <c r="B4" s="23">
        <v>17</v>
      </c>
      <c r="C4" s="23" t="s">
        <v>15</v>
      </c>
      <c r="D4" s="10" t="s">
        <v>29</v>
      </c>
      <c r="E4" s="11">
        <v>6</v>
      </c>
      <c r="F4" s="12" t="s">
        <v>16</v>
      </c>
      <c r="G4" s="13" t="s">
        <v>26</v>
      </c>
      <c r="H4" s="14" t="s">
        <v>17</v>
      </c>
      <c r="I4" s="24">
        <v>17</v>
      </c>
      <c r="J4" s="24">
        <v>8</v>
      </c>
      <c r="K4" s="24">
        <v>8</v>
      </c>
      <c r="L4" s="32">
        <v>4</v>
      </c>
      <c r="M4" s="25"/>
      <c r="N4" s="26">
        <v>62</v>
      </c>
      <c r="O4" s="26">
        <v>65.5</v>
      </c>
      <c r="P4" s="27">
        <f>N4/O4</f>
        <v>0.9465648854961832</v>
      </c>
      <c r="Q4" s="24">
        <v>1</v>
      </c>
      <c r="R4" s="24" t="s">
        <v>55</v>
      </c>
    </row>
    <row r="5" spans="1:18" ht="18.75">
      <c r="A5" s="28">
        <v>2</v>
      </c>
      <c r="B5" s="23">
        <v>17</v>
      </c>
      <c r="C5" s="23" t="s">
        <v>19</v>
      </c>
      <c r="D5" s="29" t="s">
        <v>54</v>
      </c>
      <c r="E5" s="11">
        <v>6</v>
      </c>
      <c r="F5" s="12" t="s">
        <v>16</v>
      </c>
      <c r="G5" s="13" t="s">
        <v>26</v>
      </c>
      <c r="H5" s="14" t="s">
        <v>17</v>
      </c>
      <c r="I5" s="24">
        <v>19</v>
      </c>
      <c r="J5" s="24">
        <v>14</v>
      </c>
      <c r="K5" s="24">
        <v>10</v>
      </c>
      <c r="L5" s="32">
        <v>4</v>
      </c>
      <c r="M5" s="24"/>
      <c r="N5" s="30">
        <v>47</v>
      </c>
      <c r="O5" s="26">
        <v>65.5</v>
      </c>
      <c r="P5" s="27">
        <f aca="true" t="shared" si="0" ref="P5:P10">N5/O5</f>
        <v>0.7175572519083969</v>
      </c>
      <c r="Q5" s="24">
        <v>2</v>
      </c>
      <c r="R5" s="24" t="s">
        <v>18</v>
      </c>
    </row>
    <row r="6" spans="1:18" ht="18.75">
      <c r="A6" s="22">
        <v>3</v>
      </c>
      <c r="B6" s="23">
        <v>17</v>
      </c>
      <c r="C6" s="23" t="s">
        <v>20</v>
      </c>
      <c r="D6" s="31" t="s">
        <v>30</v>
      </c>
      <c r="E6" s="11">
        <v>6</v>
      </c>
      <c r="F6" s="12" t="s">
        <v>16</v>
      </c>
      <c r="G6" s="13" t="s">
        <v>27</v>
      </c>
      <c r="H6" s="14" t="s">
        <v>17</v>
      </c>
      <c r="I6" s="24">
        <v>19</v>
      </c>
      <c r="J6" s="24">
        <v>10</v>
      </c>
      <c r="K6" s="24">
        <v>11</v>
      </c>
      <c r="L6" s="32">
        <v>5</v>
      </c>
      <c r="M6" s="24"/>
      <c r="N6" s="30">
        <f>SUM(I6:L6)</f>
        <v>45</v>
      </c>
      <c r="O6" s="26">
        <v>65.5</v>
      </c>
      <c r="P6" s="27">
        <f t="shared" si="0"/>
        <v>0.6870229007633588</v>
      </c>
      <c r="Q6" s="24">
        <v>2</v>
      </c>
      <c r="R6" s="24" t="s">
        <v>18</v>
      </c>
    </row>
    <row r="7" spans="1:18" ht="18.75">
      <c r="A7" s="22">
        <v>4</v>
      </c>
      <c r="B7" s="23">
        <v>17</v>
      </c>
      <c r="C7" s="23" t="s">
        <v>21</v>
      </c>
      <c r="D7" s="31" t="s">
        <v>31</v>
      </c>
      <c r="E7" s="11">
        <v>6</v>
      </c>
      <c r="F7" s="12" t="s">
        <v>16</v>
      </c>
      <c r="G7" s="13" t="s">
        <v>27</v>
      </c>
      <c r="H7" s="14" t="s">
        <v>17</v>
      </c>
      <c r="I7" s="24">
        <v>21</v>
      </c>
      <c r="J7" s="24">
        <v>12</v>
      </c>
      <c r="K7" s="24">
        <v>6</v>
      </c>
      <c r="L7" s="33">
        <v>5</v>
      </c>
      <c r="M7" s="24"/>
      <c r="N7" s="26">
        <f>SUM(I7:M7)</f>
        <v>44</v>
      </c>
      <c r="O7" s="26">
        <v>65.5</v>
      </c>
      <c r="P7" s="27">
        <f t="shared" si="0"/>
        <v>0.6717557251908397</v>
      </c>
      <c r="Q7" s="24">
        <v>3</v>
      </c>
      <c r="R7" s="24" t="s">
        <v>18</v>
      </c>
    </row>
    <row r="8" spans="1:18" ht="18.75">
      <c r="A8" s="28">
        <v>5</v>
      </c>
      <c r="B8" s="23">
        <v>17</v>
      </c>
      <c r="C8" s="23" t="s">
        <v>22</v>
      </c>
      <c r="D8" s="15" t="s">
        <v>32</v>
      </c>
      <c r="E8" s="11">
        <v>6</v>
      </c>
      <c r="F8" s="12" t="s">
        <v>16</v>
      </c>
      <c r="G8" s="13" t="s">
        <v>27</v>
      </c>
      <c r="H8" s="14" t="s">
        <v>17</v>
      </c>
      <c r="I8" s="24">
        <v>19</v>
      </c>
      <c r="J8" s="24">
        <v>14</v>
      </c>
      <c r="K8" s="24">
        <v>9</v>
      </c>
      <c r="L8" s="33">
        <v>2</v>
      </c>
      <c r="M8" s="24"/>
      <c r="N8" s="26">
        <f>SUM(I8:M8)</f>
        <v>44</v>
      </c>
      <c r="O8" s="26">
        <v>65.5</v>
      </c>
      <c r="P8" s="27">
        <f t="shared" si="0"/>
        <v>0.6717557251908397</v>
      </c>
      <c r="Q8" s="24">
        <v>3</v>
      </c>
      <c r="R8" s="24" t="s">
        <v>18</v>
      </c>
    </row>
    <row r="9" spans="1:18" ht="18.75">
      <c r="A9" s="28">
        <v>6</v>
      </c>
      <c r="B9" s="23">
        <v>17</v>
      </c>
      <c r="C9" s="23" t="s">
        <v>22</v>
      </c>
      <c r="D9" s="15" t="s">
        <v>33</v>
      </c>
      <c r="E9" s="11">
        <v>6</v>
      </c>
      <c r="F9" s="12" t="s">
        <v>16</v>
      </c>
      <c r="G9" s="13" t="s">
        <v>28</v>
      </c>
      <c r="H9" s="14" t="s">
        <v>17</v>
      </c>
      <c r="I9" s="24">
        <v>17</v>
      </c>
      <c r="J9" s="24">
        <v>10</v>
      </c>
      <c r="K9" s="24">
        <v>10</v>
      </c>
      <c r="L9" s="33">
        <v>5</v>
      </c>
      <c r="M9" s="24"/>
      <c r="N9" s="26">
        <f>SUM(I9:M9)</f>
        <v>42</v>
      </c>
      <c r="O9" s="26">
        <v>65.5</v>
      </c>
      <c r="P9" s="27">
        <f t="shared" si="0"/>
        <v>0.6412213740458015</v>
      </c>
      <c r="Q9" s="24">
        <v>4</v>
      </c>
      <c r="R9" s="24" t="s">
        <v>18</v>
      </c>
    </row>
    <row r="10" spans="1:18" ht="18.75">
      <c r="A10" s="28">
        <v>7</v>
      </c>
      <c r="B10" s="23">
        <v>17</v>
      </c>
      <c r="C10" s="23" t="s">
        <v>22</v>
      </c>
      <c r="D10" s="15" t="s">
        <v>34</v>
      </c>
      <c r="E10" s="11">
        <v>6</v>
      </c>
      <c r="F10" s="12" t="s">
        <v>16</v>
      </c>
      <c r="G10" s="13" t="s">
        <v>28</v>
      </c>
      <c r="H10" s="14" t="s">
        <v>17</v>
      </c>
      <c r="I10" s="24">
        <v>19</v>
      </c>
      <c r="J10" s="24">
        <v>6</v>
      </c>
      <c r="K10" s="24">
        <v>12</v>
      </c>
      <c r="L10" s="33">
        <v>4.5</v>
      </c>
      <c r="M10" s="24"/>
      <c r="N10" s="26">
        <f>SUM(I10:M10)</f>
        <v>41.5</v>
      </c>
      <c r="O10" s="26">
        <v>65.5</v>
      </c>
      <c r="P10" s="27">
        <f t="shared" si="0"/>
        <v>0.6335877862595419</v>
      </c>
      <c r="Q10" s="24">
        <v>5</v>
      </c>
      <c r="R10" s="24" t="s">
        <v>18</v>
      </c>
    </row>
    <row r="11" spans="1:18" ht="18.75">
      <c r="A11" s="22">
        <v>8</v>
      </c>
      <c r="B11" s="23">
        <v>17</v>
      </c>
      <c r="C11" s="23" t="s">
        <v>15</v>
      </c>
      <c r="D11" s="10" t="s">
        <v>35</v>
      </c>
      <c r="E11" s="11">
        <v>6</v>
      </c>
      <c r="F11" s="12" t="s">
        <v>16</v>
      </c>
      <c r="G11" s="13" t="s">
        <v>28</v>
      </c>
      <c r="H11" s="14" t="s">
        <v>17</v>
      </c>
      <c r="I11" s="24">
        <v>21</v>
      </c>
      <c r="J11" s="24">
        <v>6</v>
      </c>
      <c r="K11" s="24">
        <v>11</v>
      </c>
      <c r="L11" s="32">
        <v>5</v>
      </c>
      <c r="M11" s="25"/>
      <c r="N11" s="26">
        <f>SUM(I11:L11)</f>
        <v>43</v>
      </c>
      <c r="O11" s="26">
        <v>65.5</v>
      </c>
      <c r="P11" s="27">
        <v>0.64</v>
      </c>
      <c r="Q11" s="24">
        <v>6</v>
      </c>
      <c r="R11" s="24" t="s">
        <v>18</v>
      </c>
    </row>
    <row r="12" spans="1:18" ht="18.75">
      <c r="A12" s="28">
        <v>9</v>
      </c>
      <c r="B12" s="23">
        <v>17</v>
      </c>
      <c r="C12" s="23" t="s">
        <v>19</v>
      </c>
      <c r="D12" s="29" t="s">
        <v>36</v>
      </c>
      <c r="E12" s="11">
        <v>6</v>
      </c>
      <c r="F12" s="12" t="s">
        <v>16</v>
      </c>
      <c r="G12" s="13" t="s">
        <v>27</v>
      </c>
      <c r="H12" s="14" t="s">
        <v>17</v>
      </c>
      <c r="I12" s="24">
        <v>15</v>
      </c>
      <c r="J12" s="24">
        <v>12</v>
      </c>
      <c r="K12" s="24">
        <v>8</v>
      </c>
      <c r="L12" s="32">
        <v>5</v>
      </c>
      <c r="M12" s="24"/>
      <c r="N12" s="30">
        <f>SUM(I12:L12)</f>
        <v>40</v>
      </c>
      <c r="O12" s="26">
        <v>65.5</v>
      </c>
      <c r="P12" s="27">
        <f aca="true" t="shared" si="1" ref="P12:P17">N12/O12</f>
        <v>0.6106870229007634</v>
      </c>
      <c r="Q12" s="24">
        <v>7</v>
      </c>
      <c r="R12" s="24" t="s">
        <v>18</v>
      </c>
    </row>
    <row r="13" spans="1:18" ht="18.75">
      <c r="A13" s="22">
        <v>10</v>
      </c>
      <c r="B13" s="23">
        <v>17</v>
      </c>
      <c r="C13" s="23" t="s">
        <v>20</v>
      </c>
      <c r="D13" s="31" t="s">
        <v>37</v>
      </c>
      <c r="E13" s="11">
        <v>6</v>
      </c>
      <c r="F13" s="12" t="s">
        <v>16</v>
      </c>
      <c r="G13" s="13" t="s">
        <v>28</v>
      </c>
      <c r="H13" s="14" t="s">
        <v>17</v>
      </c>
      <c r="I13" s="24">
        <v>20</v>
      </c>
      <c r="J13" s="24">
        <v>6</v>
      </c>
      <c r="K13" s="24">
        <v>9</v>
      </c>
      <c r="L13" s="32">
        <v>5</v>
      </c>
      <c r="M13" s="24"/>
      <c r="N13" s="30">
        <f>SUM(I13:L13)</f>
        <v>40</v>
      </c>
      <c r="O13" s="26">
        <v>65.5</v>
      </c>
      <c r="P13" s="27">
        <f t="shared" si="1"/>
        <v>0.6106870229007634</v>
      </c>
      <c r="Q13" s="24">
        <v>7</v>
      </c>
      <c r="R13" s="24" t="s">
        <v>18</v>
      </c>
    </row>
    <row r="14" spans="1:18" ht="18.75">
      <c r="A14" s="22">
        <v>11</v>
      </c>
      <c r="B14" s="23">
        <v>17</v>
      </c>
      <c r="C14" s="23" t="s">
        <v>21</v>
      </c>
      <c r="D14" s="31" t="s">
        <v>38</v>
      </c>
      <c r="E14" s="11">
        <v>6</v>
      </c>
      <c r="F14" s="12" t="s">
        <v>16</v>
      </c>
      <c r="G14" s="13" t="s">
        <v>27</v>
      </c>
      <c r="H14" s="14" t="s">
        <v>17</v>
      </c>
      <c r="I14" s="24">
        <v>15</v>
      </c>
      <c r="J14" s="24">
        <v>10</v>
      </c>
      <c r="K14" s="24">
        <v>11</v>
      </c>
      <c r="L14" s="33">
        <v>3.5</v>
      </c>
      <c r="M14" s="24"/>
      <c r="N14" s="26">
        <f>SUM(I14:L14)</f>
        <v>39.5</v>
      </c>
      <c r="O14" s="26">
        <v>65.5</v>
      </c>
      <c r="P14" s="27">
        <f t="shared" si="1"/>
        <v>0.6030534351145038</v>
      </c>
      <c r="Q14" s="24">
        <v>8</v>
      </c>
      <c r="R14" s="24" t="s">
        <v>18</v>
      </c>
    </row>
    <row r="15" spans="1:18" ht="18.75">
      <c r="A15" s="28">
        <v>12</v>
      </c>
      <c r="B15" s="23">
        <v>17</v>
      </c>
      <c r="C15" s="23" t="s">
        <v>22</v>
      </c>
      <c r="D15" s="15" t="s">
        <v>39</v>
      </c>
      <c r="E15" s="11">
        <v>6</v>
      </c>
      <c r="F15" s="12" t="s">
        <v>16</v>
      </c>
      <c r="G15" s="13" t="s">
        <v>28</v>
      </c>
      <c r="H15" s="14" t="s">
        <v>17</v>
      </c>
      <c r="I15" s="24">
        <v>15</v>
      </c>
      <c r="J15" s="24">
        <v>10</v>
      </c>
      <c r="K15" s="24">
        <v>10</v>
      </c>
      <c r="L15" s="33">
        <v>3.5</v>
      </c>
      <c r="M15" s="24"/>
      <c r="N15" s="26">
        <f>SUM(I15:M15)</f>
        <v>38.5</v>
      </c>
      <c r="O15" s="26">
        <v>65.5</v>
      </c>
      <c r="P15" s="27">
        <f t="shared" si="1"/>
        <v>0.5877862595419847</v>
      </c>
      <c r="Q15" s="24">
        <v>9</v>
      </c>
      <c r="R15" s="24" t="s">
        <v>18</v>
      </c>
    </row>
    <row r="16" spans="1:18" ht="18.75">
      <c r="A16" s="28">
        <v>13</v>
      </c>
      <c r="B16" s="23">
        <v>17</v>
      </c>
      <c r="C16" s="23" t="s">
        <v>22</v>
      </c>
      <c r="D16" s="15" t="s">
        <v>40</v>
      </c>
      <c r="E16" s="11">
        <v>6</v>
      </c>
      <c r="F16" s="12" t="s">
        <v>16</v>
      </c>
      <c r="G16" s="13" t="s">
        <v>27</v>
      </c>
      <c r="H16" s="14" t="s">
        <v>17</v>
      </c>
      <c r="I16" s="24">
        <v>17</v>
      </c>
      <c r="J16" s="24">
        <v>10</v>
      </c>
      <c r="K16" s="24">
        <v>8</v>
      </c>
      <c r="L16" s="33">
        <v>3</v>
      </c>
      <c r="M16" s="24"/>
      <c r="N16" s="26">
        <f>SUM(I16:M16)</f>
        <v>38</v>
      </c>
      <c r="O16" s="26">
        <v>65.5</v>
      </c>
      <c r="P16" s="27">
        <f t="shared" si="1"/>
        <v>0.5801526717557252</v>
      </c>
      <c r="Q16" s="24">
        <v>10</v>
      </c>
      <c r="R16" s="24" t="s">
        <v>18</v>
      </c>
    </row>
    <row r="17" spans="1:18" ht="18.75">
      <c r="A17" s="28">
        <v>14</v>
      </c>
      <c r="B17" s="23">
        <v>17</v>
      </c>
      <c r="C17" s="23" t="s">
        <v>22</v>
      </c>
      <c r="D17" s="15" t="s">
        <v>41</v>
      </c>
      <c r="E17" s="11">
        <v>6</v>
      </c>
      <c r="F17" s="12" t="s">
        <v>16</v>
      </c>
      <c r="G17" s="13" t="s">
        <v>28</v>
      </c>
      <c r="H17" s="14" t="s">
        <v>17</v>
      </c>
      <c r="I17" s="24">
        <v>16</v>
      </c>
      <c r="J17" s="24">
        <v>6</v>
      </c>
      <c r="K17" s="24">
        <v>10</v>
      </c>
      <c r="L17" s="33">
        <v>3.5</v>
      </c>
      <c r="M17" s="24"/>
      <c r="N17" s="26">
        <f>SUM(I17:M17)</f>
        <v>35.5</v>
      </c>
      <c r="O17" s="26">
        <v>65.5</v>
      </c>
      <c r="P17" s="27">
        <f t="shared" si="1"/>
        <v>0.5419847328244275</v>
      </c>
      <c r="Q17" s="24">
        <v>11</v>
      </c>
      <c r="R17" s="24" t="s">
        <v>18</v>
      </c>
    </row>
    <row r="18" spans="1:18" ht="18.75">
      <c r="A18" s="22">
        <v>15</v>
      </c>
      <c r="B18" s="23">
        <v>17</v>
      </c>
      <c r="C18" s="23" t="s">
        <v>15</v>
      </c>
      <c r="D18" s="10" t="s">
        <v>42</v>
      </c>
      <c r="E18" s="11">
        <v>6</v>
      </c>
      <c r="F18" s="12" t="s">
        <v>16</v>
      </c>
      <c r="G18" s="13" t="s">
        <v>27</v>
      </c>
      <c r="H18" s="14" t="s">
        <v>17</v>
      </c>
      <c r="I18" s="24">
        <v>12</v>
      </c>
      <c r="J18" s="24">
        <v>10</v>
      </c>
      <c r="K18" s="24">
        <v>8</v>
      </c>
      <c r="L18" s="40">
        <v>4</v>
      </c>
      <c r="M18" s="25"/>
      <c r="N18" s="26">
        <f>SUM(I18:L18)</f>
        <v>34</v>
      </c>
      <c r="O18" s="26">
        <v>65.5</v>
      </c>
      <c r="P18" s="27">
        <v>0.64</v>
      </c>
      <c r="Q18" s="24">
        <v>12</v>
      </c>
      <c r="R18" s="24"/>
    </row>
    <row r="19" spans="1:18" ht="18.75">
      <c r="A19" s="28">
        <v>16</v>
      </c>
      <c r="B19" s="23">
        <v>17</v>
      </c>
      <c r="C19" s="23" t="s">
        <v>19</v>
      </c>
      <c r="D19" s="29" t="s">
        <v>43</v>
      </c>
      <c r="E19" s="11">
        <v>6</v>
      </c>
      <c r="F19" s="12" t="s">
        <v>16</v>
      </c>
      <c r="G19" s="13" t="s">
        <v>26</v>
      </c>
      <c r="H19" s="14" t="s">
        <v>17</v>
      </c>
      <c r="I19" s="24">
        <v>15</v>
      </c>
      <c r="J19" s="24">
        <v>8</v>
      </c>
      <c r="K19" s="24">
        <v>9</v>
      </c>
      <c r="L19" s="32">
        <v>2</v>
      </c>
      <c r="M19" s="24"/>
      <c r="N19" s="30">
        <f>SUM(I19:L19)</f>
        <v>34</v>
      </c>
      <c r="O19" s="26">
        <v>65.5</v>
      </c>
      <c r="P19" s="27">
        <f aca="true" t="shared" si="2" ref="P19:P24">N19/O19</f>
        <v>0.5190839694656488</v>
      </c>
      <c r="Q19" s="24">
        <v>12</v>
      </c>
      <c r="R19" s="24"/>
    </row>
    <row r="20" spans="1:18" ht="18.75">
      <c r="A20" s="22">
        <v>17</v>
      </c>
      <c r="B20" s="23">
        <v>17</v>
      </c>
      <c r="C20" s="23" t="s">
        <v>20</v>
      </c>
      <c r="D20" s="31" t="s">
        <v>44</v>
      </c>
      <c r="E20" s="11">
        <v>6</v>
      </c>
      <c r="F20" s="12" t="s">
        <v>16</v>
      </c>
      <c r="G20" s="13" t="s">
        <v>26</v>
      </c>
      <c r="H20" s="14" t="s">
        <v>17</v>
      </c>
      <c r="I20" s="24">
        <v>17</v>
      </c>
      <c r="J20" s="24">
        <v>8</v>
      </c>
      <c r="K20" s="24">
        <v>6</v>
      </c>
      <c r="L20" s="32">
        <v>3</v>
      </c>
      <c r="M20" s="24"/>
      <c r="N20" s="30">
        <f>SUM(I20:L20)</f>
        <v>34</v>
      </c>
      <c r="O20" s="26">
        <v>65.5</v>
      </c>
      <c r="P20" s="27">
        <f t="shared" si="2"/>
        <v>0.5190839694656488</v>
      </c>
      <c r="Q20" s="24">
        <v>12</v>
      </c>
      <c r="R20" s="24"/>
    </row>
    <row r="21" spans="1:18" ht="18.75">
      <c r="A21" s="22">
        <v>18</v>
      </c>
      <c r="B21" s="23">
        <v>17</v>
      </c>
      <c r="C21" s="23" t="s">
        <v>21</v>
      </c>
      <c r="D21" s="31" t="s">
        <v>45</v>
      </c>
      <c r="E21" s="11">
        <v>6</v>
      </c>
      <c r="F21" s="12" t="s">
        <v>16</v>
      </c>
      <c r="G21" s="13" t="s">
        <v>26</v>
      </c>
      <c r="H21" s="14" t="s">
        <v>17</v>
      </c>
      <c r="I21" s="24">
        <v>14</v>
      </c>
      <c r="J21" s="24">
        <v>6</v>
      </c>
      <c r="K21" s="24">
        <v>9</v>
      </c>
      <c r="L21" s="33">
        <v>4</v>
      </c>
      <c r="M21" s="24"/>
      <c r="N21" s="26">
        <f>SUM(I21:M21)</f>
        <v>33</v>
      </c>
      <c r="O21" s="26">
        <v>65.5</v>
      </c>
      <c r="P21" s="27">
        <f t="shared" si="2"/>
        <v>0.5038167938931297</v>
      </c>
      <c r="Q21" s="24">
        <v>13</v>
      </c>
      <c r="R21" s="24"/>
    </row>
    <row r="22" spans="1:18" ht="30">
      <c r="A22" s="28">
        <v>19</v>
      </c>
      <c r="B22" s="23">
        <v>17</v>
      </c>
      <c r="C22" s="23" t="s">
        <v>22</v>
      </c>
      <c r="D22" s="15" t="s">
        <v>46</v>
      </c>
      <c r="E22" s="11">
        <v>6</v>
      </c>
      <c r="F22" s="12" t="s">
        <v>16</v>
      </c>
      <c r="G22" s="13" t="s">
        <v>26</v>
      </c>
      <c r="H22" s="14" t="s">
        <v>17</v>
      </c>
      <c r="I22" s="24">
        <v>13</v>
      </c>
      <c r="J22" s="24">
        <v>8</v>
      </c>
      <c r="K22" s="24">
        <v>7</v>
      </c>
      <c r="L22" s="33">
        <v>4.5</v>
      </c>
      <c r="M22" s="24"/>
      <c r="N22" s="26">
        <f>SUM(I22:M22)</f>
        <v>32.5</v>
      </c>
      <c r="O22" s="26">
        <v>65.5</v>
      </c>
      <c r="P22" s="27">
        <f t="shared" si="2"/>
        <v>0.4961832061068702</v>
      </c>
      <c r="Q22" s="24">
        <v>14</v>
      </c>
      <c r="R22" s="24"/>
    </row>
    <row r="23" spans="1:18" ht="18.75">
      <c r="A23" s="28">
        <v>20</v>
      </c>
      <c r="B23" s="23">
        <v>17</v>
      </c>
      <c r="C23" s="23" t="s">
        <v>22</v>
      </c>
      <c r="D23" s="15" t="s">
        <v>47</v>
      </c>
      <c r="E23" s="11">
        <v>6</v>
      </c>
      <c r="F23" s="12" t="s">
        <v>16</v>
      </c>
      <c r="G23" s="13" t="s">
        <v>27</v>
      </c>
      <c r="H23" s="14" t="s">
        <v>17</v>
      </c>
      <c r="I23" s="24">
        <v>12</v>
      </c>
      <c r="J23" s="24">
        <v>8</v>
      </c>
      <c r="K23" s="24">
        <v>9</v>
      </c>
      <c r="L23" s="33">
        <v>3</v>
      </c>
      <c r="M23" s="24"/>
      <c r="N23" s="26">
        <f>SUM(I23:M23)</f>
        <v>32</v>
      </c>
      <c r="O23" s="26">
        <v>65.5</v>
      </c>
      <c r="P23" s="27">
        <f t="shared" si="2"/>
        <v>0.48854961832061067</v>
      </c>
      <c r="Q23" s="24">
        <v>15</v>
      </c>
      <c r="R23" s="24"/>
    </row>
    <row r="24" spans="1:18" ht="18.75">
      <c r="A24" s="28">
        <v>21</v>
      </c>
      <c r="B24" s="23">
        <v>17</v>
      </c>
      <c r="C24" s="23" t="s">
        <v>22</v>
      </c>
      <c r="D24" s="15" t="s">
        <v>48</v>
      </c>
      <c r="E24" s="11">
        <v>6</v>
      </c>
      <c r="F24" s="12" t="s">
        <v>16</v>
      </c>
      <c r="G24" s="13" t="s">
        <v>28</v>
      </c>
      <c r="H24" s="14" t="s">
        <v>17</v>
      </c>
      <c r="I24" s="24">
        <v>14</v>
      </c>
      <c r="J24" s="24">
        <v>6</v>
      </c>
      <c r="K24" s="24">
        <v>9</v>
      </c>
      <c r="L24" s="33">
        <v>1.5</v>
      </c>
      <c r="M24" s="24"/>
      <c r="N24" s="26">
        <f>SUM(I24:M24)</f>
        <v>30.5</v>
      </c>
      <c r="O24" s="26">
        <v>65.5</v>
      </c>
      <c r="P24" s="27">
        <f t="shared" si="2"/>
        <v>0.46564885496183206</v>
      </c>
      <c r="Q24" s="24">
        <v>16</v>
      </c>
      <c r="R24" s="24"/>
    </row>
    <row r="25" spans="1:18" ht="18.75">
      <c r="A25" s="22">
        <v>22</v>
      </c>
      <c r="B25" s="23">
        <v>17</v>
      </c>
      <c r="C25" s="23" t="s">
        <v>15</v>
      </c>
      <c r="D25" s="10" t="s">
        <v>53</v>
      </c>
      <c r="E25" s="11">
        <v>6</v>
      </c>
      <c r="F25" s="12" t="s">
        <v>16</v>
      </c>
      <c r="G25" s="13" t="s">
        <v>26</v>
      </c>
      <c r="H25" s="14" t="s">
        <v>17</v>
      </c>
      <c r="I25" s="24">
        <v>13</v>
      </c>
      <c r="J25" s="24">
        <v>8</v>
      </c>
      <c r="K25" s="24">
        <v>4</v>
      </c>
      <c r="L25" s="32">
        <v>3</v>
      </c>
      <c r="M25" s="25"/>
      <c r="N25" s="26">
        <f>SUM(I25:L25)</f>
        <v>28</v>
      </c>
      <c r="O25" s="26">
        <v>65.5</v>
      </c>
      <c r="P25" s="27">
        <v>0.64</v>
      </c>
      <c r="Q25" s="24">
        <v>17</v>
      </c>
      <c r="R25" s="24"/>
    </row>
    <row r="26" spans="1:18" ht="18.75">
      <c r="A26" s="28">
        <v>23</v>
      </c>
      <c r="B26" s="23">
        <v>17</v>
      </c>
      <c r="C26" s="23" t="s">
        <v>19</v>
      </c>
      <c r="D26" s="29" t="s">
        <v>49</v>
      </c>
      <c r="E26" s="11">
        <v>6</v>
      </c>
      <c r="F26" s="12" t="s">
        <v>16</v>
      </c>
      <c r="G26" s="13" t="s">
        <v>27</v>
      </c>
      <c r="H26" s="14" t="s">
        <v>17</v>
      </c>
      <c r="I26" s="24">
        <v>11</v>
      </c>
      <c r="J26" s="24">
        <v>4</v>
      </c>
      <c r="K26" s="24">
        <v>9</v>
      </c>
      <c r="L26" s="32">
        <v>3</v>
      </c>
      <c r="M26" s="24"/>
      <c r="N26" s="30">
        <f>SUM(I26:L26)</f>
        <v>27</v>
      </c>
      <c r="O26" s="26">
        <v>65.5</v>
      </c>
      <c r="P26" s="27">
        <f>N26/O26</f>
        <v>0.4122137404580153</v>
      </c>
      <c r="Q26" s="24">
        <v>18</v>
      </c>
      <c r="R26" s="24"/>
    </row>
    <row r="27" spans="1:18" ht="18.75">
      <c r="A27" s="22">
        <v>24</v>
      </c>
      <c r="B27" s="23">
        <v>17</v>
      </c>
      <c r="C27" s="23" t="s">
        <v>20</v>
      </c>
      <c r="D27" s="31" t="s">
        <v>50</v>
      </c>
      <c r="E27" s="11">
        <v>6</v>
      </c>
      <c r="F27" s="12" t="s">
        <v>16</v>
      </c>
      <c r="G27" s="13" t="s">
        <v>27</v>
      </c>
      <c r="H27" s="14" t="s">
        <v>17</v>
      </c>
      <c r="I27" s="24">
        <v>12</v>
      </c>
      <c r="J27" s="24">
        <v>2</v>
      </c>
      <c r="K27" s="24">
        <v>9</v>
      </c>
      <c r="L27" s="32">
        <v>4</v>
      </c>
      <c r="M27" s="24"/>
      <c r="N27" s="30">
        <f>SUM(I27:L27)</f>
        <v>27</v>
      </c>
      <c r="O27" s="26">
        <v>65.5</v>
      </c>
      <c r="P27" s="27">
        <f>N27/O27</f>
        <v>0.4122137404580153</v>
      </c>
      <c r="Q27" s="24">
        <v>18</v>
      </c>
      <c r="R27" s="24"/>
    </row>
    <row r="28" spans="1:18" ht="18.75">
      <c r="A28" s="22">
        <v>25</v>
      </c>
      <c r="B28" s="23">
        <v>17</v>
      </c>
      <c r="C28" s="23" t="s">
        <v>21</v>
      </c>
      <c r="D28" s="31" t="s">
        <v>51</v>
      </c>
      <c r="E28" s="11">
        <v>6</v>
      </c>
      <c r="F28" s="12" t="s">
        <v>16</v>
      </c>
      <c r="G28" s="13" t="s">
        <v>28</v>
      </c>
      <c r="H28" s="14" t="s">
        <v>17</v>
      </c>
      <c r="I28" s="24">
        <v>6</v>
      </c>
      <c r="J28" s="24">
        <v>8</v>
      </c>
      <c r="K28" s="24">
        <v>8</v>
      </c>
      <c r="L28" s="33">
        <v>3.5</v>
      </c>
      <c r="M28" s="24"/>
      <c r="N28" s="26">
        <f>SUM(I28:M28)</f>
        <v>25.5</v>
      </c>
      <c r="O28" s="26">
        <v>65.5</v>
      </c>
      <c r="P28" s="27">
        <f>N28/O28</f>
        <v>0.3893129770992366</v>
      </c>
      <c r="Q28" s="24">
        <v>19</v>
      </c>
      <c r="R28" s="24"/>
    </row>
    <row r="29" spans="1:18" ht="18.75">
      <c r="A29" s="28">
        <v>26</v>
      </c>
      <c r="B29" s="23">
        <v>17</v>
      </c>
      <c r="C29" s="23" t="s">
        <v>22</v>
      </c>
      <c r="D29" s="15" t="s">
        <v>52</v>
      </c>
      <c r="E29" s="11">
        <v>6</v>
      </c>
      <c r="F29" s="12" t="s">
        <v>16</v>
      </c>
      <c r="G29" s="13" t="s">
        <v>28</v>
      </c>
      <c r="H29" s="14" t="s">
        <v>17</v>
      </c>
      <c r="I29" s="24">
        <v>9</v>
      </c>
      <c r="J29" s="24">
        <v>6</v>
      </c>
      <c r="K29" s="24">
        <v>7</v>
      </c>
      <c r="L29" s="33">
        <v>3</v>
      </c>
      <c r="M29" s="24"/>
      <c r="N29" s="26">
        <f>SUM(I29:M29)</f>
        <v>25</v>
      </c>
      <c r="O29" s="26">
        <v>65.5</v>
      </c>
      <c r="P29" s="27">
        <f>N29/O29</f>
        <v>0.3816793893129771</v>
      </c>
      <c r="Q29" s="24">
        <v>20</v>
      </c>
      <c r="R29" s="24"/>
    </row>
    <row r="31" spans="1:18" ht="18.75">
      <c r="A31" s="34"/>
      <c r="B31" s="35"/>
      <c r="C31" s="35"/>
      <c r="D31" s="36" t="s">
        <v>23</v>
      </c>
      <c r="E31" s="37"/>
      <c r="F31" s="38"/>
      <c r="G31" s="39"/>
      <c r="H31" s="36"/>
      <c r="I31" s="1"/>
      <c r="J31" s="1"/>
      <c r="K31" s="1"/>
      <c r="L31" s="1"/>
      <c r="M31" s="1"/>
      <c r="N31" s="2"/>
      <c r="O31" s="2"/>
      <c r="P31" s="2"/>
      <c r="Q31" s="1"/>
      <c r="R31" s="1"/>
    </row>
    <row r="32" spans="1:18" ht="18.75">
      <c r="A32" s="34"/>
      <c r="B32" s="35"/>
      <c r="C32" s="35"/>
      <c r="D32" s="36" t="s">
        <v>24</v>
      </c>
      <c r="E32" s="37"/>
      <c r="F32" s="38"/>
      <c r="G32" s="39"/>
      <c r="H32" s="36"/>
      <c r="I32" s="1"/>
      <c r="J32" s="1"/>
      <c r="K32" s="1"/>
      <c r="L32" s="1"/>
      <c r="M32" s="1"/>
      <c r="N32" s="2"/>
      <c r="O32" s="2"/>
      <c r="P32" s="2"/>
      <c r="Q32" s="1"/>
      <c r="R32" s="1"/>
    </row>
  </sheetData>
  <sheetProtection/>
  <mergeCells count="8">
    <mergeCell ref="A1:H1"/>
    <mergeCell ref="P1:R1"/>
    <mergeCell ref="I2:M2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2015-10-14T09:09:18Z</dcterms:modified>
  <cp:category/>
  <cp:version/>
  <cp:contentType/>
  <cp:contentStatus/>
</cp:coreProperties>
</file>